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780" activeTab="0"/>
  </bookViews>
  <sheets>
    <sheet name="DIET" sheetId="1" r:id="rId1"/>
    <sheet name="program" sheetId="2" r:id="rId2"/>
  </sheets>
  <definedNames>
    <definedName name="FoodItems">#REF!</definedName>
    <definedName name="FoodList">#REF!</definedName>
    <definedName name="_xlnm.Print_Area" localSheetId="0">'DIET'!$A$1:$H$48</definedName>
  </definedNames>
  <calcPr fullCalcOnLoad="1"/>
</workbook>
</file>

<file path=xl/sharedStrings.xml><?xml version="1.0" encoding="utf-8"?>
<sst xmlns="http://schemas.openxmlformats.org/spreadsheetml/2006/main" count="343" uniqueCount="130">
  <si>
    <t>X</t>
  </si>
  <si>
    <t>QUANTITY</t>
  </si>
  <si>
    <t>FOOD ITEM</t>
  </si>
  <si>
    <t>DRY/COOKED</t>
  </si>
  <si>
    <t>VITAMINS</t>
  </si>
  <si>
    <t>AMOUNT</t>
  </si>
  <si>
    <t>coQ-10</t>
  </si>
  <si>
    <t xml:space="preserve"> 100 dose mid am and mid aft</t>
  </si>
  <si>
    <t>3x a day</t>
  </si>
  <si>
    <t xml:space="preserve"> </t>
  </si>
  <si>
    <t xml:space="preserve"> vit d</t>
  </si>
  <si>
    <t xml:space="preserve"> 2000iu day</t>
  </si>
  <si>
    <t>5 htp</t>
  </si>
  <si>
    <t xml:space="preserve">water </t>
  </si>
  <si>
    <t>limitations</t>
  </si>
  <si>
    <t>4 cups coffee/tea max a day</t>
  </si>
  <si>
    <t>1 diet pop max a day</t>
  </si>
  <si>
    <t>2tbs of sauce per meal max</t>
  </si>
  <si>
    <t>unlimited spice\</t>
  </si>
  <si>
    <t>4l.water</t>
  </si>
  <si>
    <t>NOTES:</t>
  </si>
  <si>
    <t>POST WORKOUT</t>
  </si>
  <si>
    <t>bike level 10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</si>
  <si>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</si>
  <si>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</si>
  <si>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</si>
  <si>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</si>
  <si>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</si>
  <si>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</si>
  <si>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</si>
  <si>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</si>
  <si>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</si>
  <si>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</si>
  <si>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</si>
  <si>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l carnatine</t>
  </si>
  <si>
    <t>1000mg with coq10</t>
  </si>
  <si>
    <t>1 scoop</t>
  </si>
  <si>
    <t>prot powder</t>
  </si>
  <si>
    <t>almond butter</t>
  </si>
  <si>
    <t xml:space="preserve">LEGS </t>
  </si>
  <si>
    <t xml:space="preserve">1tbs </t>
  </si>
  <si>
    <t xml:space="preserve">  </t>
  </si>
  <si>
    <t>omega 3</t>
  </si>
  <si>
    <t>5000mg</t>
  </si>
  <si>
    <t xml:space="preserve">4oz </t>
  </si>
  <si>
    <t>chicken breast</t>
  </si>
  <si>
    <t>cashews</t>
  </si>
  <si>
    <t>protien powder</t>
  </si>
  <si>
    <t>veggies of choice</t>
  </si>
  <si>
    <t>6oz</t>
  </si>
  <si>
    <t>SHOULDERS</t>
  </si>
  <si>
    <t xml:space="preserve">Check in every  2nd Friday by 9am. </t>
  </si>
  <si>
    <t>OFFSEASON RULES CLICK HERE</t>
  </si>
  <si>
    <t>stairclimber</t>
  </si>
  <si>
    <t>100g</t>
  </si>
  <si>
    <t>fish of choice</t>
  </si>
  <si>
    <t>b rice</t>
  </si>
  <si>
    <t>broc</t>
  </si>
  <si>
    <t>1oz</t>
  </si>
  <si>
    <t>10 pre lift</t>
  </si>
  <si>
    <t>salmon</t>
  </si>
  <si>
    <t>cuumber</t>
  </si>
  <si>
    <t>WEEK STARTS ON</t>
  </si>
  <si>
    <t>SET/REPS</t>
  </si>
  <si>
    <t>TEMPO</t>
  </si>
  <si>
    <t>COMMENTS</t>
  </si>
  <si>
    <t>EXERCISES</t>
  </si>
  <si>
    <t>SETS</t>
  </si>
  <si>
    <t>REPS</t>
  </si>
  <si>
    <t>SET</t>
  </si>
  <si>
    <t>WEIGHT</t>
  </si>
  <si>
    <t>aa</t>
  </si>
  <si>
    <t>machine shoulder press</t>
  </si>
  <si>
    <t>2 sec each way</t>
  </si>
  <si>
    <t>TBD</t>
  </si>
  <si>
    <t>video on your tube channel</t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</si>
  <si>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</si>
  <si>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t>cable side raises</t>
  </si>
  <si>
    <t>rev pec deck</t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</si>
  <si>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</si>
  <si>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t>machine side raises</t>
  </si>
  <si>
    <t>CURRENT BODY FAT</t>
  </si>
  <si>
    <t>BACK</t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</si>
  <si>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</si>
  <si>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t>1 ARM SEATED ROW</t>
  </si>
  <si>
    <t>slow n controlled</t>
  </si>
  <si>
    <t>do not twist body</t>
  </si>
  <si>
    <t>BACK HYPER EXT</t>
  </si>
  <si>
    <t>do not swing</t>
  </si>
  <si>
    <t>CURRENT BMI</t>
  </si>
  <si>
    <t>MACHINE WIDE PULLDOWN</t>
  </si>
  <si>
    <t>20 squats after each set</t>
  </si>
  <si>
    <t>CABLE PULL OVERS</t>
  </si>
  <si>
    <t>jump rope 1 min between sets</t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</si>
  <si>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</si>
  <si>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TOTAL BODY</t>
  </si>
  <si>
    <t>JUMP SQUATS</t>
  </si>
  <si>
    <t>EXPLODE</t>
  </si>
  <si>
    <t>DO ONE EXERCISE RIGHT AFTER THE OTHER</t>
  </si>
  <si>
    <t>MOUNTAIN CLIMBERS</t>
  </si>
  <si>
    <t>N/A</t>
  </si>
  <si>
    <t>make sure foot comes up to hand</t>
  </si>
  <si>
    <t>DUMBELL SNATCHES</t>
  </si>
  <si>
    <t>30LBS</t>
  </si>
  <si>
    <t>1MIN</t>
  </si>
  <si>
    <t>PLIE SQUATS</t>
  </si>
  <si>
    <t>proper posture dumbell must touch floor</t>
  </si>
  <si>
    <t>HIP THRUSTERS ss JUMP SQUATS</t>
  </si>
  <si>
    <t xml:space="preserve">add medicine ball or plates </t>
  </si>
  <si>
    <t>1 LEG PRESS ss BURPIES</t>
  </si>
  <si>
    <t>push off of heel</t>
  </si>
  <si>
    <t>DO NOT STOP TILL 30 DONE</t>
  </si>
  <si>
    <t>LEG CURLS ss SQUAT N HOLD(1 MIN)</t>
  </si>
  <si>
    <t xml:space="preserve">STEP UPS </t>
  </si>
  <si>
    <t>50LBS</t>
  </si>
  <si>
    <t>SUMO DEADLIFTS</t>
  </si>
  <si>
    <t>RESPS</t>
  </si>
  <si>
    <t>rev dumbell flies</t>
  </si>
  <si>
    <t>wide puldowns to back</t>
  </si>
  <si>
    <t>LEG RAISES</t>
  </si>
  <si>
    <t>CABLE KICK BACKS</t>
  </si>
  <si>
    <t>treadmill inline 15 sp 4</t>
  </si>
  <si>
    <t>egg whites</t>
  </si>
  <si>
    <t>40g</t>
  </si>
  <si>
    <t>oats</t>
  </si>
  <si>
    <t>60g</t>
  </si>
  <si>
    <t>organic honey</t>
  </si>
  <si>
    <t>5g glutamine</t>
  </si>
  <si>
    <t>apple</t>
  </si>
  <si>
    <t>5oz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</si>
</sst>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"/>
    <numFmt numFmtId="166" formatCode="_(* #,##0.00_);_(* \(#,##0.00\);_(* &quot;-&quot;??_);_(@_)"/>
    <numFmt numFmtId="167" formatCode="m/d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7"/>
      <color indexed="2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mbria"/>
      <family val="1"/>
    </font>
    <font>
      <b/>
      <sz val="11"/>
      <color indexed="56"/>
      <name val="Calibri"/>
      <family val="2"/>
    </font>
    <font>
      <sz val="14"/>
      <color indexed="62"/>
      <name val="Franklin Gothic Medium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2"/>
    </font>
    <font>
      <sz val="12"/>
      <color indexed="8"/>
      <name val="Calibri"/>
      <family val="2"/>
    </font>
    <font>
      <sz val="15"/>
      <color indexed="62"/>
      <name val="Franklin Gothic Medium"/>
      <family val="2"/>
    </font>
    <font>
      <sz val="14"/>
      <color indexed="9"/>
      <name val="Franklin Gothic Medium"/>
      <family val="2"/>
    </font>
    <font>
      <sz val="15"/>
      <color indexed="9"/>
      <name val="Franklin Gothic Medium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color theme="1" tint="0.04998999834060669"/>
      <name val="Cambria"/>
      <family val="1"/>
    </font>
    <font>
      <b/>
      <sz val="11"/>
      <color theme="3"/>
      <name val="Calibri"/>
      <family val="2"/>
    </font>
    <font>
      <sz val="14"/>
      <color theme="4"/>
      <name val="Franklin Gothic Medium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34999001026153564"/>
      <name val="Calibri"/>
      <family val="2"/>
    </font>
    <font>
      <sz val="12"/>
      <color theme="1" tint="0.04998999834060669"/>
      <name val="Calibri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</font>
    <font>
      <b/>
      <sz val="8"/>
      <color rgb="FF0D0D0D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149959996342659"/>
      </left>
      <right/>
      <top/>
      <bottom/>
    </border>
    <border>
      <left/>
      <right/>
      <top/>
      <bottom style="thin">
        <color rgb="FF40404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Protection="0">
      <alignment horizontal="center" vertical="center"/>
    </xf>
    <xf numFmtId="0" fontId="44" fillId="0" borderId="6" applyNumberFormat="0" applyFill="0" applyAlignment="0" applyProtection="0"/>
    <xf numFmtId="2" fontId="45" fillId="29" borderId="0" applyNumberFormat="0" applyProtection="0">
      <alignment horizontal="right"/>
    </xf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26" borderId="9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11" xfId="42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7" fillId="34" borderId="0" xfId="0" applyFont="1" applyFill="1" applyAlignment="1">
      <alignment horizontal="center"/>
    </xf>
    <xf numFmtId="0" fontId="5" fillId="0" borderId="13" xfId="0" applyFont="1" applyBorder="1" applyAlignment="1" applyProtection="1">
      <alignment/>
      <protection locked="0"/>
    </xf>
    <xf numFmtId="165" fontId="0" fillId="35" borderId="13" xfId="0" applyNumberFormat="1" applyFill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 horizontal="center"/>
      <protection locked="0"/>
    </xf>
    <xf numFmtId="0" fontId="46" fillId="0" borderId="16" xfId="55" applyFill="1" applyBorder="1" applyAlignment="1" applyProtection="1">
      <alignment/>
      <protection locked="0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right" vertical="center"/>
    </xf>
    <xf numFmtId="0" fontId="42" fillId="0" borderId="4" xfId="50" applyAlignment="1">
      <alignment horizontal="right"/>
    </xf>
    <xf numFmtId="0" fontId="43" fillId="0" borderId="17" xfId="0" applyFont="1" applyFill="1" applyBorder="1" applyAlignment="1">
      <alignment horizontal="right" indent="1"/>
    </xf>
    <xf numFmtId="0" fontId="44" fillId="0" borderId="0" xfId="54" applyAlignment="1">
      <alignment horizontal="left" vertical="center" indent="1"/>
    </xf>
    <xf numFmtId="14" fontId="44" fillId="0" borderId="0" xfId="54" applyNumberFormat="1" applyAlignment="1">
      <alignment horizontal="centerContinuous" vertical="center"/>
    </xf>
    <xf numFmtId="14" fontId="44" fillId="0" borderId="0" xfId="54" applyNumberFormat="1" applyAlignment="1">
      <alignment horizontal="centerContinuous"/>
    </xf>
    <xf numFmtId="14" fontId="44" fillId="0" borderId="6" xfId="52" applyNumberFormat="1" applyAlignment="1">
      <alignment horizontal="right"/>
    </xf>
    <xf numFmtId="14" fontId="56" fillId="0" borderId="17" xfId="0" applyNumberFormat="1" applyFont="1" applyFill="1" applyBorder="1" applyAlignment="1">
      <alignment horizontal="right" vertical="center" indent="1"/>
    </xf>
    <xf numFmtId="0" fontId="43" fillId="0" borderId="5" xfId="51" applyAlignment="1">
      <alignment horizontal="left" vertical="center" indent="1"/>
    </xf>
    <xf numFmtId="0" fontId="43" fillId="0" borderId="5" xfId="51" applyNumberFormat="1">
      <alignment horizontal="center" vertical="center"/>
    </xf>
    <xf numFmtId="0" fontId="43" fillId="0" borderId="5" xfId="51">
      <alignment horizontal="center" vertical="center"/>
    </xf>
    <xf numFmtId="0" fontId="43" fillId="0" borderId="5" xfId="5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44" fillId="0" borderId="6" xfId="52" applyNumberFormat="1" applyAlignment="1">
      <alignment horizontal="right"/>
    </xf>
    <xf numFmtId="2" fontId="56" fillId="0" borderId="17" xfId="0" applyNumberFormat="1" applyFont="1" applyFill="1" applyBorder="1" applyAlignment="1">
      <alignment horizontal="right" indent="1"/>
    </xf>
    <xf numFmtId="1" fontId="0" fillId="29" borderId="0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0" fillId="29" borderId="0" xfId="0" applyNumberFormat="1" applyFont="1" applyFill="1" applyBorder="1" applyAlignment="1">
      <alignment horizontal="left" vertical="center" indent="1"/>
    </xf>
    <xf numFmtId="0" fontId="0" fillId="29" borderId="0" xfId="0" applyFont="1" applyFill="1" applyBorder="1" applyAlignment="1">
      <alignment horizontal="left" vertical="center" indent="1"/>
    </xf>
    <xf numFmtId="0" fontId="0" fillId="29" borderId="0" xfId="0" applyFont="1" applyFill="1" applyBorder="1" applyAlignment="1">
      <alignment horizontal="center" vertical="center"/>
    </xf>
    <xf numFmtId="2" fontId="57" fillId="37" borderId="6" xfId="52" applyNumberFormat="1" applyFont="1" applyFill="1" applyAlignment="1">
      <alignment horizontal="right"/>
    </xf>
    <xf numFmtId="2" fontId="58" fillId="37" borderId="17" xfId="0" applyNumberFormat="1" applyFont="1" applyFill="1" applyBorder="1" applyAlignment="1">
      <alignment horizontal="right" indent="1"/>
    </xf>
    <xf numFmtId="0" fontId="59" fillId="37" borderId="0" xfId="0" applyFont="1" applyFill="1" applyAlignment="1">
      <alignment horizontal="left" vertical="center" indent="1"/>
    </xf>
    <xf numFmtId="0" fontId="59" fillId="37" borderId="0" xfId="0" applyFont="1" applyFill="1" applyBorder="1" applyAlignment="1">
      <alignment vertical="center"/>
    </xf>
    <xf numFmtId="0" fontId="59" fillId="37" borderId="0" xfId="0" applyNumberFormat="1" applyFont="1" applyFill="1" applyBorder="1" applyAlignment="1">
      <alignment horizontal="left" vertical="center" indent="1"/>
    </xf>
    <xf numFmtId="0" fontId="59" fillId="37" borderId="0" xfId="0" applyFont="1" applyFill="1" applyBorder="1" applyAlignment="1">
      <alignment horizontal="left" vertical="center" indent="1"/>
    </xf>
    <xf numFmtId="0" fontId="59" fillId="37" borderId="0" xfId="0" applyFont="1" applyFill="1" applyBorder="1" applyAlignment="1">
      <alignment horizontal="center" vertical="center"/>
    </xf>
    <xf numFmtId="14" fontId="44" fillId="0" borderId="0" xfId="54" applyNumberFormat="1" applyAlignment="1">
      <alignment horizontal="center" vertical="center"/>
    </xf>
    <xf numFmtId="14" fontId="44" fillId="0" borderId="18" xfId="54" applyNumberFormat="1" applyBorder="1" applyAlignment="1">
      <alignment horizontal="center" vertical="center"/>
    </xf>
    <xf numFmtId="14" fontId="44" fillId="0" borderId="19" xfId="54" applyNumberFormat="1" applyBorder="1" applyAlignment="1">
      <alignment horizontal="centerContinuous" vertical="center"/>
    </xf>
    <xf numFmtId="14" fontId="44" fillId="0" borderId="18" xfId="54" applyNumberFormat="1" applyBorder="1" applyAlignment="1">
      <alignment horizontal="centerContinuous" vertical="center"/>
    </xf>
    <xf numFmtId="2" fontId="45" fillId="29" borderId="0" xfId="53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44" fillId="0" borderId="0" xfId="54" applyNumberFormat="1" applyAlignment="1">
      <alignment horizontal="centerContinuous" vertical="center"/>
    </xf>
    <xf numFmtId="0" fontId="0" fillId="0" borderId="20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37" borderId="0" xfId="0" applyFont="1" applyFill="1" applyBorder="1" applyAlignment="1">
      <alignment horizontal="left" vertical="center" indent="1"/>
    </xf>
    <xf numFmtId="0" fontId="0" fillId="37" borderId="0" xfId="0" applyNumberFormat="1" applyFont="1" applyFill="1" applyBorder="1" applyAlignment="1">
      <alignment horizontal="center" vertical="center"/>
    </xf>
    <xf numFmtId="1" fontId="0" fillId="37" borderId="0" xfId="0" applyNumberFormat="1" applyFont="1" applyFill="1" applyBorder="1" applyAlignment="1">
      <alignment horizontal="center" vertical="center"/>
    </xf>
    <xf numFmtId="14" fontId="44" fillId="0" borderId="19" xfId="54" applyNumberFormat="1" applyBorder="1" applyAlignment="1">
      <alignment horizontal="center" vertical="center"/>
    </xf>
    <xf numFmtId="0" fontId="43" fillId="0" borderId="5" xfId="5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0" fontId="43" fillId="0" borderId="5" xfId="51" applyNumberFormat="1" applyAlignment="1">
      <alignment horizontal="center" vertical="center"/>
    </xf>
    <xf numFmtId="0" fontId="43" fillId="0" borderId="5" xfId="5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0" fillId="29" borderId="0" xfId="0" applyNumberFormat="1" applyFont="1" applyFill="1" applyBorder="1" applyAlignment="1">
      <alignment horizontal="left" vertical="center"/>
    </xf>
    <xf numFmtId="0" fontId="44" fillId="0" borderId="18" xfId="54" applyNumberFormat="1" applyBorder="1" applyAlignment="1">
      <alignment horizontal="center" vertical="center"/>
    </xf>
    <xf numFmtId="0" fontId="44" fillId="0" borderId="19" xfId="54" applyNumberFormat="1" applyBorder="1" applyAlignment="1">
      <alignment horizontal="center" vertical="center"/>
    </xf>
    <xf numFmtId="14" fontId="44" fillId="0" borderId="18" xfId="54" applyNumberFormat="1" applyBorder="1" applyAlignment="1">
      <alignment horizontal="center" vertical="center"/>
    </xf>
    <xf numFmtId="14" fontId="44" fillId="0" borderId="0" xfId="54" applyNumberFormat="1" applyBorder="1" applyAlignment="1">
      <alignment horizontal="center" vertical="center"/>
    </xf>
    <xf numFmtId="0" fontId="44" fillId="0" borderId="0" xfId="54" applyAlignment="1">
      <alignment horizontal="left" vertical="center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2b" xfId="51"/>
    <cellStyle name="Heading 3" xfId="52"/>
    <cellStyle name="Heading 3b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6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/>
    <dxf/>
    <dxf/>
    <dxf/>
    <dxf>
      <fill>
        <patternFill>
          <bgColor theme="5" tint="0.7999799847602844"/>
        </patternFill>
      </fill>
    </dxf>
    <dxf>
      <font>
        <b/>
        <i val="0"/>
        <color theme="1" tint="0.04998999834060669"/>
      </font>
      <border>
        <bottom style="thin">
          <color theme="1" tint="0.24995000660419464"/>
        </bottom>
      </border>
    </dxf>
    <dxf>
      <border>
        <left/>
        <right/>
        <top/>
        <bottom/>
      </border>
    </dxf>
    <dxf>
      <font>
        <color theme="4"/>
      </font>
      <border/>
    </dxf>
  </dxfs>
  <tableStyles count="1" defaultTableStyle="TableStyleMedium9" defaultPivotStyle="PivotStyleLight16">
    <tableStyle name="Fitness Plan Tables" pivot="0" count="3">
      <tableStyleElement type="wholeTable" dxfId="34"/>
      <tableStyleElement type="headerRow" dxfId="33"/>
      <tableStyleElement type="second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PrvYZIkaD0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25.28125" style="1" customWidth="1"/>
    <col min="4" max="4" width="22.7109375" style="1" customWidth="1"/>
    <col min="7" max="7" width="15.8515625" style="0" customWidth="1"/>
    <col min="8" max="8" width="14.710937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3</v>
      </c>
      <c r="G1" s="2" t="s">
        <v>4</v>
      </c>
      <c r="H1" s="7" t="s">
        <v>5</v>
      </c>
    </row>
    <row r="2" spans="1:12" ht="14.25">
      <c r="A2" s="8">
        <v>1</v>
      </c>
      <c r="B2" s="9">
        <v>4</v>
      </c>
      <c r="C2" s="6" t="s">
        <v>122</v>
      </c>
      <c r="D2" s="1" t="s">
        <v>9</v>
      </c>
      <c r="G2" s="5" t="s">
        <v>6</v>
      </c>
      <c r="H2" s="21" t="s">
        <v>7</v>
      </c>
      <c r="I2" s="6"/>
      <c r="J2" s="6"/>
      <c r="K2" s="6"/>
      <c r="L2" s="6"/>
    </row>
    <row r="3" spans="2:12" ht="14.25">
      <c r="B3" s="9" t="s">
        <v>123</v>
      </c>
      <c r="C3" s="6" t="s">
        <v>124</v>
      </c>
      <c r="D3" s="1" t="s">
        <v>9</v>
      </c>
      <c r="G3" s="5" t="s">
        <v>9</v>
      </c>
      <c r="H3" s="6" t="s">
        <v>9</v>
      </c>
      <c r="I3" s="6"/>
      <c r="J3" s="6"/>
      <c r="K3" s="6"/>
      <c r="L3" s="6"/>
    </row>
    <row r="4" spans="1:12" ht="14.25">
      <c r="A4" s="1" t="s">
        <v>9</v>
      </c>
      <c r="B4" s="9" t="s">
        <v>40</v>
      </c>
      <c r="C4" s="6" t="s">
        <v>38</v>
      </c>
      <c r="D4" s="1" t="s">
        <v>127</v>
      </c>
      <c r="G4" s="22" t="s">
        <v>9</v>
      </c>
      <c r="H4" s="6" t="s">
        <v>9</v>
      </c>
      <c r="I4" s="6"/>
      <c r="J4" s="6"/>
      <c r="K4" s="6"/>
      <c r="L4" s="6"/>
    </row>
    <row r="5" spans="2:12" ht="14.25">
      <c r="B5" s="9"/>
      <c r="C5" s="6"/>
      <c r="D5" s="1" t="s">
        <v>9</v>
      </c>
      <c r="G5" s="22" t="s">
        <v>10</v>
      </c>
      <c r="H5" s="21" t="s">
        <v>11</v>
      </c>
      <c r="I5" s="6"/>
      <c r="J5" s="6"/>
      <c r="K5" s="6"/>
      <c r="L5" s="6"/>
    </row>
    <row r="6" spans="1:12" ht="14.25">
      <c r="A6" s="8">
        <v>2</v>
      </c>
      <c r="B6" s="9" t="s">
        <v>129</v>
      </c>
      <c r="C6" s="21" t="s">
        <v>55</v>
      </c>
      <c r="D6" s="1" t="s">
        <v>9</v>
      </c>
      <c r="G6" s="5" t="s">
        <v>42</v>
      </c>
      <c r="H6" s="6" t="s">
        <v>43</v>
      </c>
      <c r="I6" s="6"/>
      <c r="J6" s="6"/>
      <c r="K6" s="6"/>
      <c r="L6" s="6"/>
    </row>
    <row r="7" spans="2:12" ht="14.25">
      <c r="B7" s="9" t="s">
        <v>125</v>
      </c>
      <c r="C7" s="21" t="s">
        <v>56</v>
      </c>
      <c r="D7" s="1" t="s">
        <v>9</v>
      </c>
      <c r="G7" s="22" t="s">
        <v>34</v>
      </c>
      <c r="H7" s="21" t="s">
        <v>35</v>
      </c>
      <c r="I7" s="6"/>
      <c r="J7" s="6"/>
      <c r="K7" s="6"/>
      <c r="L7" s="6"/>
    </row>
    <row r="8" spans="2:12" ht="14.25">
      <c r="B8" s="9" t="s">
        <v>58</v>
      </c>
      <c r="C8" s="24" t="s">
        <v>46</v>
      </c>
      <c r="D8" s="1" t="s">
        <v>9</v>
      </c>
      <c r="G8" s="5"/>
      <c r="H8" s="6"/>
      <c r="I8" s="6"/>
      <c r="J8" s="6"/>
      <c r="K8" s="6"/>
      <c r="L8" s="6"/>
    </row>
    <row r="9" spans="2:12" ht="14.25">
      <c r="B9" s="9" t="s">
        <v>54</v>
      </c>
      <c r="C9" s="6" t="s">
        <v>57</v>
      </c>
      <c r="D9" s="1" t="s">
        <v>9</v>
      </c>
      <c r="G9" s="5" t="s">
        <v>12</v>
      </c>
      <c r="H9" s="6" t="s">
        <v>8</v>
      </c>
      <c r="I9" s="6"/>
      <c r="K9" s="6"/>
      <c r="L9" s="6"/>
    </row>
    <row r="10" spans="1:12" ht="14.25">
      <c r="A10" s="8">
        <v>3</v>
      </c>
      <c r="B10" s="9" t="s">
        <v>36</v>
      </c>
      <c r="C10" s="23" t="s">
        <v>47</v>
      </c>
      <c r="D10" s="1" t="s">
        <v>9</v>
      </c>
      <c r="G10" s="6" t="s">
        <v>9</v>
      </c>
      <c r="H10" s="6" t="s">
        <v>9</v>
      </c>
      <c r="I10" s="6"/>
      <c r="J10" s="6"/>
      <c r="K10" s="6"/>
      <c r="L10" s="6"/>
    </row>
    <row r="11" spans="2:9" ht="14.25">
      <c r="B11" s="9">
        <v>0.5</v>
      </c>
      <c r="C11" s="6" t="s">
        <v>128</v>
      </c>
      <c r="D11" s="1" t="s">
        <v>9</v>
      </c>
      <c r="G11" s="11" t="s">
        <v>13</v>
      </c>
      <c r="H11" s="10" t="s">
        <v>9</v>
      </c>
      <c r="I11" s="6"/>
    </row>
    <row r="12" spans="2:8" ht="14.25">
      <c r="B12" s="9" t="s">
        <v>40</v>
      </c>
      <c r="C12" s="6" t="s">
        <v>126</v>
      </c>
      <c r="D12" s="1" t="s">
        <v>127</v>
      </c>
      <c r="G12" s="6"/>
      <c r="H12" s="6"/>
    </row>
    <row r="13" spans="2:8" ht="14.25">
      <c r="B13" s="9" t="s">
        <v>9</v>
      </c>
      <c r="C13" s="6" t="s">
        <v>9</v>
      </c>
      <c r="D13" s="1" t="s">
        <v>9</v>
      </c>
      <c r="G13" s="5" t="s">
        <v>9</v>
      </c>
      <c r="H13" s="6" t="s">
        <v>9</v>
      </c>
    </row>
    <row r="14" spans="1:8" ht="14.25">
      <c r="A14" s="8">
        <v>4</v>
      </c>
      <c r="B14" s="9" t="s">
        <v>129</v>
      </c>
      <c r="C14" s="21" t="s">
        <v>60</v>
      </c>
      <c r="D14" s="1" t="s">
        <v>9</v>
      </c>
      <c r="G14" s="12" t="s">
        <v>14</v>
      </c>
      <c r="H14" s="6"/>
    </row>
    <row r="15" spans="2:8" ht="14.25">
      <c r="B15" s="9" t="s">
        <v>9</v>
      </c>
      <c r="C15" s="21" t="s">
        <v>9</v>
      </c>
      <c r="D15" s="1" t="s">
        <v>9</v>
      </c>
      <c r="G15" s="11" t="s">
        <v>15</v>
      </c>
      <c r="H15" s="6"/>
    </row>
    <row r="16" spans="2:8" ht="14.25">
      <c r="B16" s="9" t="s">
        <v>9</v>
      </c>
      <c r="C16" s="21" t="s">
        <v>9</v>
      </c>
      <c r="D16" s="1" t="s">
        <v>9</v>
      </c>
      <c r="G16" s="11" t="s">
        <v>16</v>
      </c>
      <c r="H16" s="6"/>
    </row>
    <row r="17" spans="2:8" ht="14.25">
      <c r="B17" s="9" t="s">
        <v>49</v>
      </c>
      <c r="C17" s="6" t="s">
        <v>48</v>
      </c>
      <c r="D17" s="1" t="s">
        <v>9</v>
      </c>
      <c r="G17" s="11" t="s">
        <v>17</v>
      </c>
      <c r="H17" s="6"/>
    </row>
    <row r="18" spans="4:8" ht="14.25">
      <c r="D18" s="1" t="s">
        <v>9</v>
      </c>
      <c r="G18" s="11" t="s">
        <v>18</v>
      </c>
      <c r="H18" s="6"/>
    </row>
    <row r="19" spans="1:8" ht="14.25">
      <c r="A19" s="8">
        <v>5</v>
      </c>
      <c r="B19" s="9" t="s">
        <v>44</v>
      </c>
      <c r="C19" s="6" t="s">
        <v>45</v>
      </c>
      <c r="D19" s="1" t="s">
        <v>9</v>
      </c>
      <c r="G19" s="22" t="s">
        <v>19</v>
      </c>
      <c r="H19" s="6"/>
    </row>
    <row r="20" spans="2:8" ht="14.25">
      <c r="B20" s="9">
        <v>8</v>
      </c>
      <c r="C20" s="6" t="s">
        <v>61</v>
      </c>
      <c r="E20" t="s">
        <v>9</v>
      </c>
      <c r="G20" s="12" t="s">
        <v>20</v>
      </c>
      <c r="H20" s="6"/>
    </row>
    <row r="21" spans="2:8" ht="14.25">
      <c r="B21" s="9" t="s">
        <v>9</v>
      </c>
      <c r="C21" s="21" t="s">
        <v>9</v>
      </c>
      <c r="D21" s="1" t="s">
        <v>9</v>
      </c>
      <c r="E21" t="s">
        <v>9</v>
      </c>
      <c r="G21" s="11" t="s">
        <v>9</v>
      </c>
      <c r="H21" s="6"/>
    </row>
    <row r="22" spans="2:8" ht="14.25">
      <c r="B22" s="9" t="s">
        <v>9</v>
      </c>
      <c r="C22" s="6" t="s">
        <v>9</v>
      </c>
      <c r="D22" s="1" t="s">
        <v>9</v>
      </c>
      <c r="G22" s="11" t="s">
        <v>9</v>
      </c>
      <c r="H22" s="6"/>
    </row>
    <row r="23" spans="2:8" ht="14.25">
      <c r="B23" s="9"/>
      <c r="C23" s="6"/>
      <c r="G23" s="11" t="s">
        <v>9</v>
      </c>
      <c r="H23" s="6"/>
    </row>
    <row r="24" spans="1:8" ht="14.25">
      <c r="A24" s="8">
        <v>6</v>
      </c>
      <c r="B24" s="9" t="s">
        <v>9</v>
      </c>
      <c r="C24" s="6" t="s">
        <v>9</v>
      </c>
      <c r="D24" s="1" t="s">
        <v>9</v>
      </c>
      <c r="G24" s="11" t="s">
        <v>51</v>
      </c>
      <c r="H24" s="6"/>
    </row>
    <row r="25" spans="2:7" ht="14.25">
      <c r="B25" s="9" t="s">
        <v>41</v>
      </c>
      <c r="C25" s="15" t="s">
        <v>9</v>
      </c>
      <c r="D25" s="1" t="s">
        <v>9</v>
      </c>
      <c r="E25" s="3"/>
      <c r="G25" s="32" t="s">
        <v>52</v>
      </c>
    </row>
    <row r="26" spans="2:3" ht="14.25">
      <c r="B26" s="9"/>
      <c r="C26" s="21"/>
    </row>
    <row r="27" spans="2:4" ht="14.25">
      <c r="B27" s="9" t="s">
        <v>9</v>
      </c>
      <c r="C27" s="6" t="s">
        <v>9</v>
      </c>
      <c r="D27" s="1" t="s">
        <v>9</v>
      </c>
    </row>
    <row r="28" spans="1:3" ht="14.25">
      <c r="A28" s="16" t="s">
        <v>9</v>
      </c>
      <c r="B28" s="9" t="s">
        <v>9</v>
      </c>
      <c r="C28" s="10" t="s">
        <v>9</v>
      </c>
    </row>
    <row r="29" spans="1:4" ht="14.25">
      <c r="A29" s="8" t="s">
        <v>21</v>
      </c>
      <c r="B29" s="9" t="s">
        <v>36</v>
      </c>
      <c r="C29" s="6" t="s">
        <v>37</v>
      </c>
      <c r="D29" s="1" t="s">
        <v>9</v>
      </c>
    </row>
    <row r="30" spans="1:5" ht="14.25">
      <c r="A30"/>
      <c r="B30" s="9" t="s">
        <v>9</v>
      </c>
      <c r="C30" s="6" t="s">
        <v>9</v>
      </c>
      <c r="D30" s="3"/>
      <c r="E30" s="3"/>
    </row>
    <row r="31" spans="1:5" ht="14.25">
      <c r="A31"/>
      <c r="B31" s="9" t="s">
        <v>9</v>
      </c>
      <c r="C31" s="6" t="s">
        <v>9</v>
      </c>
      <c r="D31" s="3"/>
      <c r="E31" s="3"/>
    </row>
    <row r="32" spans="1:5" ht="14.25">
      <c r="A32"/>
      <c r="D32" s="3"/>
      <c r="E32" s="3"/>
    </row>
    <row r="33" spans="1:8" ht="14.25">
      <c r="A33"/>
      <c r="B33" s="3" t="s">
        <v>22</v>
      </c>
      <c r="C33" s="25" t="s">
        <v>53</v>
      </c>
      <c r="D33" s="3" t="s">
        <v>121</v>
      </c>
      <c r="E33" s="3" t="s">
        <v>23</v>
      </c>
      <c r="F33" s="3" t="s">
        <v>24</v>
      </c>
      <c r="G33" s="3" t="s">
        <v>25</v>
      </c>
      <c r="H33" s="3" t="s">
        <v>26</v>
      </c>
    </row>
    <row r="34" spans="1:8" ht="14.25">
      <c r="A34" t="s">
        <v>27</v>
      </c>
      <c r="C34" s="26" t="s">
        <v>59</v>
      </c>
      <c r="D34" s="1">
        <v>30</v>
      </c>
      <c r="E34" s="1"/>
      <c r="F34" s="1" t="s">
        <v>9</v>
      </c>
      <c r="G34" s="1">
        <f aca="true" t="shared" si="0" ref="G34:G40">SUM(B34:F34)</f>
        <v>30</v>
      </c>
      <c r="H34" s="1">
        <v>0</v>
      </c>
    </row>
    <row r="35" spans="1:8" ht="14.25">
      <c r="A35" t="s">
        <v>28</v>
      </c>
      <c r="C35" s="26" t="s">
        <v>59</v>
      </c>
      <c r="D35" s="1">
        <v>30</v>
      </c>
      <c r="E35" s="1"/>
      <c r="F35" s="1" t="s">
        <v>9</v>
      </c>
      <c r="G35" s="1">
        <f t="shared" si="0"/>
        <v>30</v>
      </c>
      <c r="H35" s="1">
        <v>0</v>
      </c>
    </row>
    <row r="36" spans="1:8" ht="14.25">
      <c r="A36" t="s">
        <v>29</v>
      </c>
      <c r="C36" s="26" t="s">
        <v>59</v>
      </c>
      <c r="D36" s="1">
        <v>30</v>
      </c>
      <c r="E36" s="1"/>
      <c r="F36" s="1" t="s">
        <v>9</v>
      </c>
      <c r="G36" s="1">
        <f t="shared" si="0"/>
        <v>30</v>
      </c>
      <c r="H36" s="1">
        <v>0</v>
      </c>
    </row>
    <row r="37" spans="1:8" ht="14.25">
      <c r="A37" t="s">
        <v>30</v>
      </c>
      <c r="C37" s="26" t="s">
        <v>59</v>
      </c>
      <c r="D37" s="1">
        <v>30</v>
      </c>
      <c r="E37" s="28"/>
      <c r="F37" s="1" t="s">
        <v>9</v>
      </c>
      <c r="G37" s="1">
        <f t="shared" si="0"/>
        <v>30</v>
      </c>
      <c r="H37" s="1">
        <v>0</v>
      </c>
    </row>
    <row r="38" spans="1:8" ht="14.25">
      <c r="A38" t="s">
        <v>31</v>
      </c>
      <c r="C38" s="26" t="s">
        <v>59</v>
      </c>
      <c r="D38" s="1">
        <v>30</v>
      </c>
      <c r="E38" s="28"/>
      <c r="F38" s="1" t="s">
        <v>9</v>
      </c>
      <c r="G38" s="1">
        <f t="shared" si="0"/>
        <v>30</v>
      </c>
      <c r="H38" s="1">
        <v>0</v>
      </c>
    </row>
    <row r="39" spans="1:8" ht="14.25">
      <c r="A39" t="s">
        <v>32</v>
      </c>
      <c r="C39" s="26" t="s">
        <v>59</v>
      </c>
      <c r="D39" s="1">
        <v>30</v>
      </c>
      <c r="E39" s="28"/>
      <c r="F39" s="1" t="s">
        <v>9</v>
      </c>
      <c r="G39" s="1">
        <f t="shared" si="0"/>
        <v>30</v>
      </c>
      <c r="H39" s="1">
        <v>0</v>
      </c>
    </row>
    <row r="40" spans="1:8" ht="14.25">
      <c r="A40" t="s">
        <v>33</v>
      </c>
      <c r="C40" s="27">
        <v>0</v>
      </c>
      <c r="D40" s="28"/>
      <c r="E40" s="28"/>
      <c r="F40" s="1"/>
      <c r="G40" s="1">
        <f t="shared" si="0"/>
        <v>0</v>
      </c>
      <c r="H40" s="1">
        <v>0</v>
      </c>
    </row>
    <row r="41" spans="1:8" ht="14.25" thickBot="1">
      <c r="A41"/>
      <c r="B41"/>
      <c r="C41" t="s">
        <v>9</v>
      </c>
      <c r="D41" s="29"/>
      <c r="E41" s="29"/>
      <c r="F41" s="1"/>
      <c r="G41" s="4">
        <f>SUM(G34:G40)/60</f>
        <v>3</v>
      </c>
      <c r="H41" s="4">
        <f>SUM(H34:H40)/60</f>
        <v>0</v>
      </c>
    </row>
    <row r="42" spans="1:8" ht="14.25">
      <c r="A42" s="14"/>
      <c r="B42" s="9"/>
      <c r="C42" s="6"/>
      <c r="D42" s="30"/>
      <c r="E42" s="31"/>
      <c r="F42" s="19">
        <f>IF($D42="","",IF($B42&lt;&gt;1,VLOOKUP($C42,FoodList,4,FALSE)*$B42,VLOOKUP($C42,FoodList,4,FALSE)))</f>
      </c>
      <c r="G42" s="18">
        <f>IF($D42="","",IF($B42&lt;&gt;1,VLOOKUP($C42,FoodList,5,FALSE)*$B42,VLOOKUP($C42,FoodList,5,FALSE)))</f>
      </c>
      <c r="H42" s="20">
        <f>IF($D42="","",IF($B42&lt;&gt;1,VLOOKUP($C42,FoodList,6,FALSE)*$B42,VLOOKUP($C42,FoodList,6,FALSE)))</f>
      </c>
    </row>
    <row r="43" spans="1:8" ht="14.25">
      <c r="A43" s="14"/>
      <c r="B43" s="9"/>
      <c r="C43" s="6"/>
      <c r="D43" s="6"/>
      <c r="E43" s="18">
        <f>IF($D43="","",IF($B43&lt;&gt;1,VLOOKUP($C43,FoodList,3,FALSE)*$B43,VLOOKUP($C43,FoodList,3,FALSE)))</f>
      </c>
      <c r="F43" s="19">
        <f>IF($D43="","",IF($B43&lt;&gt;1,VLOOKUP($C43,FoodList,4,FALSE)*$B43,VLOOKUP($C43,FoodList,4,FALSE)))</f>
      </c>
      <c r="G43" s="18">
        <f>IF($D43="","",IF($B43&lt;&gt;1,VLOOKUP($C43,FoodList,5,FALSE)*$B43,VLOOKUP($C43,FoodList,5,FALSE)))</f>
      </c>
      <c r="H43" s="20">
        <f>IF($D43="","",IF($B43&lt;&gt;1,VLOOKUP($C43,FoodList,6,FALSE)*$B43,VLOOKUP($C43,FoodList,6,FALSE)))</f>
      </c>
    </row>
    <row r="44" spans="1:3" ht="14.25">
      <c r="A44" s="14"/>
      <c r="B44" s="9"/>
      <c r="C44" s="6"/>
    </row>
    <row r="45" spans="1:3" ht="14.25">
      <c r="A45" s="14"/>
      <c r="B45" s="9"/>
      <c r="C45" s="6"/>
    </row>
    <row r="46" spans="1:3" ht="14.25">
      <c r="A46" s="14"/>
      <c r="B46" s="9"/>
      <c r="C46" s="17"/>
    </row>
    <row r="47" spans="1:3" ht="14.25">
      <c r="A47" s="14"/>
      <c r="B47" s="9"/>
      <c r="C47" s="13"/>
    </row>
    <row r="48" spans="1:3" ht="14.25">
      <c r="A48" s="14"/>
      <c r="B48" s="9"/>
      <c r="C48" s="13"/>
    </row>
  </sheetData>
  <sheetProtection/>
  <conditionalFormatting sqref="E43">
    <cfRule type="cellIs" priority="4" dxfId="0" operator="equal" stopIfTrue="1">
      <formula>"isna"</formula>
    </cfRule>
  </conditionalFormatting>
  <conditionalFormatting sqref="E42:E43">
    <cfRule type="cellIs" priority="3" dxfId="0" operator="equal" stopIfTrue="1">
      <formula>"isna"</formula>
    </cfRule>
  </conditionalFormatting>
  <conditionalFormatting sqref="E42:E43">
    <cfRule type="cellIs" priority="2" dxfId="0" operator="equal" stopIfTrue="1">
      <formula>"isna"</formula>
    </cfRule>
  </conditionalFormatting>
  <conditionalFormatting sqref="E42:E43">
    <cfRule type="cellIs" priority="1" dxfId="0" operator="equal" stopIfTrue="1">
      <formula>"isna"</formula>
    </cfRule>
  </conditionalFormatting>
  <dataValidations count="1">
    <dataValidation type="list" allowBlank="1" showInputMessage="1" showErrorMessage="1" sqref="C19:C21 C46 C9:C12 C2:C7 C14:C17 C24:C28">
      <formula1>FoodItems</formula1>
    </dataValidation>
  </dataValidations>
  <hyperlinks>
    <hyperlink ref="G25" r:id="rId1" display="OFFSEASON RULES CLICK HERE"/>
  </hyperlinks>
  <printOptions/>
  <pageMargins left="0.7" right="0.7" top="0.75" bottom="0.75" header="0.3" footer="0.3"/>
  <pageSetup horizontalDpi="600" verticalDpi="600" orientation="portrait" scale="58" r:id="rId2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42"/>
  <sheetViews>
    <sheetView zoomScalePageLayoutView="0" workbookViewId="0" topLeftCell="A1">
      <selection activeCell="E30" sqref="E30"/>
    </sheetView>
  </sheetViews>
  <sheetFormatPr defaultColWidth="8.140625" defaultRowHeight="15"/>
  <cols>
    <col min="1" max="1" width="4.140625" style="33" customWidth="1"/>
    <col min="2" max="2" width="21.8515625" style="33" customWidth="1"/>
    <col min="3" max="3" width="2.140625" style="33" customWidth="1"/>
    <col min="4" max="4" width="2.28125" style="33" customWidth="1"/>
    <col min="5" max="5" width="31.7109375" style="33" customWidth="1"/>
    <col min="6" max="6" width="10.57421875" style="34" customWidth="1"/>
    <col min="7" max="7" width="9.7109375" style="34" customWidth="1"/>
    <col min="8" max="8" width="14.140625" style="33" customWidth="1"/>
    <col min="9" max="9" width="10.57421875" style="33" hidden="1" customWidth="1"/>
    <col min="10" max="10" width="38.00390625" style="33" customWidth="1"/>
    <col min="11" max="11" width="7.140625" style="33" hidden="1" customWidth="1"/>
    <col min="12" max="12" width="8.57421875" style="33" hidden="1" customWidth="1"/>
    <col min="13" max="13" width="10.57421875" style="33" hidden="1" customWidth="1"/>
    <col min="14" max="14" width="8.57421875" style="33" hidden="1" customWidth="1"/>
    <col min="15" max="15" width="10.57421875" style="33" hidden="1" customWidth="1"/>
    <col min="16" max="16" width="8.57421875" style="33" hidden="1" customWidth="1"/>
    <col min="17" max="17" width="8.00390625" style="33" customWidth="1"/>
    <col min="18" max="18" width="6.57421875" style="33" customWidth="1"/>
    <col min="19" max="19" width="4.421875" style="33" customWidth="1"/>
    <col min="20" max="16384" width="8.140625" style="33" customWidth="1"/>
  </cols>
  <sheetData>
    <row r="1" spans="8:18" ht="18">
      <c r="H1" s="35" t="s">
        <v>9</v>
      </c>
      <c r="J1" s="33" t="s">
        <v>9</v>
      </c>
      <c r="Q1" s="36" t="s">
        <v>9</v>
      </c>
      <c r="R1" s="36"/>
    </row>
    <row r="2" spans="2:18" ht="41.25" customHeight="1" thickBot="1">
      <c r="B2" s="37" t="s">
        <v>62</v>
      </c>
      <c r="C2" s="38"/>
      <c r="E2" s="39" t="s">
        <v>50</v>
      </c>
      <c r="F2" s="93" t="s">
        <v>63</v>
      </c>
      <c r="G2" s="94"/>
      <c r="H2" s="40" t="s">
        <v>64</v>
      </c>
      <c r="I2" s="41"/>
      <c r="J2" s="95" t="s">
        <v>65</v>
      </c>
      <c r="K2" s="96"/>
      <c r="L2" s="96"/>
      <c r="M2" s="96"/>
      <c r="N2" s="96"/>
      <c r="O2" s="96"/>
      <c r="P2" s="96"/>
      <c r="Q2" s="96"/>
      <c r="R2" s="96"/>
    </row>
    <row r="3" spans="2:18" ht="18.75" customHeight="1" thickBot="1" thickTop="1">
      <c r="B3" s="42">
        <v>42328</v>
      </c>
      <c r="C3" s="43"/>
      <c r="E3" s="44" t="s">
        <v>66</v>
      </c>
      <c r="F3" s="45" t="s">
        <v>67</v>
      </c>
      <c r="G3" s="45" t="s">
        <v>68</v>
      </c>
      <c r="H3" s="46"/>
      <c r="I3" s="46" t="s">
        <v>69</v>
      </c>
      <c r="J3" s="47"/>
      <c r="K3" s="46"/>
      <c r="L3" s="46" t="s">
        <v>68</v>
      </c>
      <c r="M3" s="46" t="s">
        <v>69</v>
      </c>
      <c r="N3" s="46" t="s">
        <v>68</v>
      </c>
      <c r="O3" s="46" t="s">
        <v>69</v>
      </c>
      <c r="P3" s="46" t="s">
        <v>68</v>
      </c>
      <c r="Q3" s="46" t="s">
        <v>70</v>
      </c>
      <c r="R3" s="46"/>
    </row>
    <row r="4" spans="2:18" ht="18.75" customHeight="1" thickBot="1">
      <c r="B4" s="37" t="s">
        <v>71</v>
      </c>
      <c r="C4" s="38"/>
      <c r="E4" s="48" t="s">
        <v>72</v>
      </c>
      <c r="F4" s="49">
        <v>4</v>
      </c>
      <c r="G4" s="49">
        <v>15</v>
      </c>
      <c r="H4" s="50" t="s">
        <v>73</v>
      </c>
      <c r="I4" s="50"/>
      <c r="J4" s="51"/>
      <c r="K4" s="51">
        <v>30</v>
      </c>
      <c r="L4" s="50">
        <v>10</v>
      </c>
      <c r="M4" s="50">
        <v>30</v>
      </c>
      <c r="N4" s="50">
        <v>10</v>
      </c>
      <c r="O4" s="50">
        <v>30</v>
      </c>
      <c r="P4" s="50">
        <v>10</v>
      </c>
      <c r="Q4" s="50" t="s">
        <v>9</v>
      </c>
      <c r="R4" s="50"/>
    </row>
    <row r="5" spans="2:18" ht="18.75" customHeight="1" thickBot="1" thickTop="1">
      <c r="B5" s="52" t="s">
        <v>74</v>
      </c>
      <c r="C5" s="53"/>
      <c r="E5" s="48" t="s">
        <v>117</v>
      </c>
      <c r="F5" s="49">
        <v>4</v>
      </c>
      <c r="G5" s="49">
        <v>15</v>
      </c>
      <c r="H5" s="50" t="s">
        <v>73</v>
      </c>
      <c r="I5" s="50"/>
      <c r="J5" s="50" t="s">
        <v>75</v>
      </c>
      <c r="K5" s="50">
        <v>40</v>
      </c>
      <c r="L5" s="50">
        <v>10</v>
      </c>
      <c r="M5" s="50">
        <v>40</v>
      </c>
      <c r="N5" s="50">
        <v>10</v>
      </c>
      <c r="O5" s="50">
        <v>40</v>
      </c>
      <c r="P5" s="50">
        <v>10</v>
      </c>
      <c r="Q5" s="50" t="s">
        <v>9</v>
      </c>
      <c r="R5" s="54"/>
    </row>
    <row r="6" spans="2:18" ht="18.75" customHeight="1" thickBot="1">
      <c r="B6" s="37" t="s">
        <v>76</v>
      </c>
      <c r="C6" s="38"/>
      <c r="E6" s="48" t="s">
        <v>77</v>
      </c>
      <c r="F6" s="49">
        <v>4</v>
      </c>
      <c r="G6" s="49">
        <v>15</v>
      </c>
      <c r="H6" s="50" t="s">
        <v>73</v>
      </c>
      <c r="I6" s="50"/>
      <c r="J6" s="50"/>
      <c r="K6" s="50">
        <v>20</v>
      </c>
      <c r="L6" s="50">
        <v>10</v>
      </c>
      <c r="M6" s="50">
        <v>20</v>
      </c>
      <c r="N6" s="50">
        <v>10</v>
      </c>
      <c r="O6" s="50">
        <v>20</v>
      </c>
      <c r="P6" s="50">
        <v>10</v>
      </c>
      <c r="Q6" s="50" t="s">
        <v>9</v>
      </c>
      <c r="R6" s="50"/>
    </row>
    <row r="7" spans="2:18" ht="18.75" customHeight="1" thickBot="1" thickTop="1">
      <c r="B7" s="52" t="s">
        <v>74</v>
      </c>
      <c r="C7" s="53"/>
      <c r="E7" s="48" t="s">
        <v>78</v>
      </c>
      <c r="F7" s="49">
        <v>4</v>
      </c>
      <c r="G7" s="49">
        <v>15</v>
      </c>
      <c r="H7" s="50" t="s">
        <v>73</v>
      </c>
      <c r="I7" s="50"/>
      <c r="J7" s="50"/>
      <c r="K7" s="50">
        <v>50</v>
      </c>
      <c r="L7" s="50">
        <v>10</v>
      </c>
      <c r="M7" s="50">
        <v>50</v>
      </c>
      <c r="N7" s="50">
        <v>10</v>
      </c>
      <c r="O7" s="50">
        <v>50</v>
      </c>
      <c r="P7" s="50">
        <v>10</v>
      </c>
      <c r="Q7" s="50" t="s">
        <v>9</v>
      </c>
      <c r="R7" s="54"/>
    </row>
    <row r="8" spans="2:18" ht="18.75" customHeight="1" thickBot="1">
      <c r="B8" s="37" t="s">
        <v>79</v>
      </c>
      <c r="C8" s="38"/>
      <c r="E8" s="48" t="s">
        <v>80</v>
      </c>
      <c r="F8" s="49">
        <v>4</v>
      </c>
      <c r="G8" s="49">
        <v>15</v>
      </c>
      <c r="H8" s="50" t="s">
        <v>73</v>
      </c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2:18" ht="18.75" customHeight="1" thickBot="1" thickTop="1">
      <c r="B9" s="52" t="s">
        <v>74</v>
      </c>
      <c r="C9" s="53"/>
      <c r="E9" s="55"/>
      <c r="F9" s="56"/>
      <c r="G9" s="56"/>
      <c r="H9" s="57"/>
      <c r="I9" s="57"/>
      <c r="J9" s="58"/>
      <c r="K9" s="57"/>
      <c r="L9" s="57"/>
      <c r="M9" s="57"/>
      <c r="N9" s="57"/>
      <c r="O9" s="57"/>
      <c r="P9" s="57"/>
      <c r="Q9" s="57"/>
      <c r="R9" s="57"/>
    </row>
    <row r="10" spans="2:18" ht="18.75" customHeight="1" thickBot="1">
      <c r="B10" s="59"/>
      <c r="C10" s="60"/>
      <c r="D10" s="61"/>
      <c r="E10" s="62"/>
      <c r="F10" s="63"/>
      <c r="G10" s="63"/>
      <c r="H10" s="64"/>
      <c r="I10" s="64"/>
      <c r="J10" s="65"/>
      <c r="K10" s="64"/>
      <c r="L10" s="64"/>
      <c r="M10" s="64"/>
      <c r="N10" s="64"/>
      <c r="O10" s="64"/>
      <c r="P10" s="64"/>
      <c r="Q10" s="64"/>
      <c r="R10" s="64"/>
    </row>
    <row r="11" spans="2:18" s="61" customFormat="1" ht="12.75" customHeight="1" thickBot="1">
      <c r="B11" s="37" t="s">
        <v>81</v>
      </c>
      <c r="C11" s="38"/>
      <c r="D11" s="33"/>
      <c r="E11" s="39" t="s">
        <v>82</v>
      </c>
      <c r="F11" s="93" t="s">
        <v>63</v>
      </c>
      <c r="G11" s="94"/>
      <c r="H11" s="66" t="s">
        <v>64</v>
      </c>
      <c r="I11" s="41"/>
      <c r="J11" s="67" t="s">
        <v>65</v>
      </c>
      <c r="K11" s="68"/>
      <c r="L11" s="40" t="e">
        <f>J11+1</f>
        <v>#VALUE!</v>
      </c>
      <c r="M11" s="40"/>
      <c r="N11" s="69" t="e">
        <f>L11+1</f>
        <v>#VALUE!</v>
      </c>
      <c r="O11" s="68"/>
      <c r="P11" s="40" t="e">
        <f>N11+1</f>
        <v>#VALUE!</v>
      </c>
      <c r="Q11" s="40"/>
      <c r="R11" s="40"/>
    </row>
    <row r="12" spans="2:18" ht="18.75" customHeight="1" thickBot="1" thickTop="1">
      <c r="B12" s="52" t="s">
        <v>74</v>
      </c>
      <c r="C12" s="53"/>
      <c r="E12" s="44" t="s">
        <v>66</v>
      </c>
      <c r="F12" s="45" t="s">
        <v>67</v>
      </c>
      <c r="G12" s="45" t="s">
        <v>68</v>
      </c>
      <c r="H12" s="46"/>
      <c r="I12" s="46" t="s">
        <v>69</v>
      </c>
      <c r="J12" s="47"/>
      <c r="K12" s="46" t="s">
        <v>70</v>
      </c>
      <c r="L12" s="46" t="s">
        <v>68</v>
      </c>
      <c r="M12" s="46" t="s">
        <v>70</v>
      </c>
      <c r="N12" s="46" t="s">
        <v>68</v>
      </c>
      <c r="O12" s="46" t="s">
        <v>70</v>
      </c>
      <c r="P12" s="46" t="s">
        <v>68</v>
      </c>
      <c r="Q12" s="46" t="s">
        <v>70</v>
      </c>
      <c r="R12" s="46"/>
    </row>
    <row r="13" spans="2:18" ht="18.75" customHeight="1" thickBot="1">
      <c r="B13" s="37" t="s">
        <v>83</v>
      </c>
      <c r="C13" s="38"/>
      <c r="E13" s="48" t="s">
        <v>84</v>
      </c>
      <c r="F13" s="49">
        <v>4</v>
      </c>
      <c r="G13" s="49">
        <v>15</v>
      </c>
      <c r="H13" s="50" t="s">
        <v>85</v>
      </c>
      <c r="I13" s="50">
        <v>100</v>
      </c>
      <c r="J13" s="50" t="s">
        <v>86</v>
      </c>
      <c r="K13" s="50">
        <v>90</v>
      </c>
      <c r="L13" s="50">
        <v>7</v>
      </c>
      <c r="M13" s="50">
        <v>100</v>
      </c>
      <c r="N13" s="50">
        <v>7</v>
      </c>
      <c r="O13" s="50">
        <v>100</v>
      </c>
      <c r="P13" s="50">
        <v>7</v>
      </c>
      <c r="Q13" s="50" t="s">
        <v>9</v>
      </c>
      <c r="R13" s="50"/>
    </row>
    <row r="14" spans="2:18" ht="18.75" customHeight="1" thickBot="1" thickTop="1">
      <c r="B14" s="52" t="s">
        <v>74</v>
      </c>
      <c r="C14" s="53"/>
      <c r="E14" s="48" t="s">
        <v>87</v>
      </c>
      <c r="F14" s="49">
        <v>4</v>
      </c>
      <c r="G14" s="49">
        <v>25</v>
      </c>
      <c r="H14" s="50" t="s">
        <v>85</v>
      </c>
      <c r="I14" s="50">
        <v>125</v>
      </c>
      <c r="J14" s="50" t="s">
        <v>88</v>
      </c>
      <c r="K14" s="50">
        <v>125</v>
      </c>
      <c r="L14" s="50">
        <v>5</v>
      </c>
      <c r="M14" s="50">
        <v>125</v>
      </c>
      <c r="N14" s="50">
        <v>7</v>
      </c>
      <c r="O14" s="50">
        <v>125</v>
      </c>
      <c r="P14" s="50">
        <v>7</v>
      </c>
      <c r="Q14" s="50" t="s">
        <v>9</v>
      </c>
      <c r="R14" s="54"/>
    </row>
    <row r="15" spans="2:18" ht="18.75" customHeight="1" thickBot="1">
      <c r="B15" s="37" t="s">
        <v>89</v>
      </c>
      <c r="C15" s="38"/>
      <c r="E15" s="48" t="s">
        <v>90</v>
      </c>
      <c r="F15" s="49">
        <v>4</v>
      </c>
      <c r="G15" s="49">
        <v>15</v>
      </c>
      <c r="H15" s="50" t="s">
        <v>85</v>
      </c>
      <c r="I15" s="50">
        <v>75</v>
      </c>
      <c r="J15" s="50" t="s">
        <v>91</v>
      </c>
      <c r="K15" s="50">
        <v>75</v>
      </c>
      <c r="L15" s="50">
        <v>7</v>
      </c>
      <c r="M15" s="50">
        <v>75</v>
      </c>
      <c r="N15" s="50">
        <v>7</v>
      </c>
      <c r="O15" s="50">
        <v>75</v>
      </c>
      <c r="P15" s="50">
        <v>7</v>
      </c>
      <c r="Q15" s="50" t="s">
        <v>9</v>
      </c>
      <c r="R15" s="50"/>
    </row>
    <row r="16" spans="2:18" ht="18.75" customHeight="1" thickTop="1">
      <c r="B16" s="70" t="s">
        <v>74</v>
      </c>
      <c r="C16" s="53"/>
      <c r="E16" s="48" t="s">
        <v>92</v>
      </c>
      <c r="F16" s="49">
        <v>4</v>
      </c>
      <c r="G16" s="49">
        <v>12</v>
      </c>
      <c r="H16" s="50" t="s">
        <v>85</v>
      </c>
      <c r="I16" s="50">
        <v>85</v>
      </c>
      <c r="J16" s="50" t="s">
        <v>93</v>
      </c>
      <c r="K16" s="50">
        <v>85</v>
      </c>
      <c r="L16" s="50">
        <v>7</v>
      </c>
      <c r="M16" s="50">
        <v>85</v>
      </c>
      <c r="N16" s="50">
        <v>7</v>
      </c>
      <c r="O16" s="50">
        <v>85</v>
      </c>
      <c r="P16" s="50">
        <v>7</v>
      </c>
      <c r="Q16" s="50" t="s">
        <v>9</v>
      </c>
      <c r="R16" s="54"/>
    </row>
    <row r="17" spans="2:18" ht="18.75" customHeight="1" thickBot="1">
      <c r="B17" s="37" t="s">
        <v>94</v>
      </c>
      <c r="C17" s="38"/>
      <c r="E17" s="71" t="s">
        <v>118</v>
      </c>
      <c r="F17" s="72">
        <v>4</v>
      </c>
      <c r="G17" s="72">
        <v>15</v>
      </c>
      <c r="H17" s="50" t="s">
        <v>85</v>
      </c>
      <c r="I17" s="73"/>
      <c r="J17" s="74"/>
      <c r="K17" s="73"/>
      <c r="L17" s="75"/>
      <c r="M17" s="73"/>
      <c r="N17" s="75"/>
      <c r="O17" s="73"/>
      <c r="P17" s="75"/>
      <c r="Q17" s="73" t="s">
        <v>9</v>
      </c>
      <c r="R17" s="75"/>
    </row>
    <row r="18" spans="2:18" ht="18.75" customHeight="1" thickTop="1">
      <c r="B18" s="70" t="s">
        <v>74</v>
      </c>
      <c r="C18" s="53"/>
      <c r="E18" s="39" t="s">
        <v>95</v>
      </c>
      <c r="F18" s="93" t="s">
        <v>63</v>
      </c>
      <c r="G18" s="94"/>
      <c r="H18" s="66" t="s">
        <v>64</v>
      </c>
      <c r="I18" s="40"/>
      <c r="J18" s="67" t="s">
        <v>65</v>
      </c>
      <c r="K18" s="68"/>
      <c r="L18" s="40" t="e">
        <f>J18+1</f>
        <v>#VALUE!</v>
      </c>
      <c r="M18" s="40"/>
      <c r="N18" s="69" t="e">
        <f>L18+1</f>
        <v>#VALUE!</v>
      </c>
      <c r="O18" s="68"/>
      <c r="P18" s="40" t="e">
        <f>N18+1</f>
        <v>#VALUE!</v>
      </c>
      <c r="Q18" s="76"/>
      <c r="R18" s="76"/>
    </row>
    <row r="19" spans="4:18" ht="18.75" customHeight="1">
      <c r="D19" s="77"/>
      <c r="E19" s="44" t="s">
        <v>66</v>
      </c>
      <c r="F19" s="45" t="s">
        <v>67</v>
      </c>
      <c r="G19" s="45" t="s">
        <v>68</v>
      </c>
      <c r="H19" s="46"/>
      <c r="I19" s="46" t="s">
        <v>70</v>
      </c>
      <c r="J19" s="47"/>
      <c r="K19" s="46" t="s">
        <v>70</v>
      </c>
      <c r="L19" s="46" t="s">
        <v>68</v>
      </c>
      <c r="M19" s="46" t="s">
        <v>70</v>
      </c>
      <c r="N19" s="46" t="s">
        <v>68</v>
      </c>
      <c r="O19" s="46" t="s">
        <v>70</v>
      </c>
      <c r="P19" s="46" t="s">
        <v>68</v>
      </c>
      <c r="Q19" s="46" t="s">
        <v>70</v>
      </c>
      <c r="R19" s="46"/>
    </row>
    <row r="20" spans="4:18" ht="18.75" customHeight="1">
      <c r="D20" s="77"/>
      <c r="E20" s="78" t="s">
        <v>96</v>
      </c>
      <c r="F20" s="49">
        <v>5</v>
      </c>
      <c r="G20" s="49">
        <v>15</v>
      </c>
      <c r="H20" s="50" t="s">
        <v>97</v>
      </c>
      <c r="I20" s="50">
        <v>50</v>
      </c>
      <c r="J20" s="50" t="s">
        <v>98</v>
      </c>
      <c r="K20" s="50">
        <v>50</v>
      </c>
      <c r="L20" s="50">
        <v>30</v>
      </c>
      <c r="M20" s="50">
        <v>50</v>
      </c>
      <c r="N20" s="50">
        <v>30</v>
      </c>
      <c r="O20" s="50">
        <v>50</v>
      </c>
      <c r="P20" s="50">
        <v>30</v>
      </c>
      <c r="Q20" s="50" t="s">
        <v>9</v>
      </c>
      <c r="R20" s="50"/>
    </row>
    <row r="21" spans="4:18" ht="18.75" customHeight="1">
      <c r="D21" s="77"/>
      <c r="E21" s="78" t="s">
        <v>99</v>
      </c>
      <c r="F21" s="49">
        <v>5</v>
      </c>
      <c r="G21" s="49">
        <v>15</v>
      </c>
      <c r="H21" s="50" t="s">
        <v>100</v>
      </c>
      <c r="I21" s="50">
        <v>60</v>
      </c>
      <c r="J21" s="50" t="s">
        <v>101</v>
      </c>
      <c r="K21" s="50">
        <v>60</v>
      </c>
      <c r="L21" s="50">
        <v>29</v>
      </c>
      <c r="M21" s="50">
        <v>60</v>
      </c>
      <c r="N21" s="50">
        <v>30</v>
      </c>
      <c r="O21" s="50">
        <v>60</v>
      </c>
      <c r="P21" s="50">
        <v>30</v>
      </c>
      <c r="Q21" s="50" t="s">
        <v>9</v>
      </c>
      <c r="R21" s="54"/>
    </row>
    <row r="22" spans="4:18" ht="18.75" customHeight="1">
      <c r="D22" s="77"/>
      <c r="E22" s="78" t="s">
        <v>102</v>
      </c>
      <c r="F22" s="49">
        <v>5</v>
      </c>
      <c r="G22" s="49">
        <v>10</v>
      </c>
      <c r="H22" s="50" t="s">
        <v>100</v>
      </c>
      <c r="I22" s="50">
        <v>40</v>
      </c>
      <c r="J22" s="50" t="s">
        <v>9</v>
      </c>
      <c r="K22" s="50">
        <v>40</v>
      </c>
      <c r="L22" s="50">
        <v>30</v>
      </c>
      <c r="M22" s="50">
        <v>40</v>
      </c>
      <c r="N22" s="50">
        <v>30</v>
      </c>
      <c r="O22" s="50">
        <v>40</v>
      </c>
      <c r="P22" s="50">
        <v>28</v>
      </c>
      <c r="Q22" s="50" t="s">
        <v>103</v>
      </c>
      <c r="R22" s="50"/>
    </row>
    <row r="23" spans="4:18" ht="18.75" customHeight="1">
      <c r="D23" s="77"/>
      <c r="E23" s="78" t="s">
        <v>119</v>
      </c>
      <c r="F23" s="49">
        <v>5</v>
      </c>
      <c r="G23" s="49" t="s">
        <v>104</v>
      </c>
      <c r="H23" s="50" t="s">
        <v>100</v>
      </c>
      <c r="I23" s="50">
        <v>30</v>
      </c>
      <c r="J23" s="50"/>
      <c r="K23" s="50">
        <v>30</v>
      </c>
      <c r="L23" s="50">
        <v>30</v>
      </c>
      <c r="M23" s="50">
        <v>30</v>
      </c>
      <c r="N23" s="50">
        <v>30</v>
      </c>
      <c r="O23" s="50">
        <v>30</v>
      </c>
      <c r="P23" s="50">
        <v>30</v>
      </c>
      <c r="Q23" s="50" t="s">
        <v>9</v>
      </c>
      <c r="R23" s="54"/>
    </row>
    <row r="24" spans="4:18" ht="18.75" customHeight="1">
      <c r="D24" s="77"/>
      <c r="E24" s="75" t="s">
        <v>105</v>
      </c>
      <c r="F24" s="72">
        <v>5</v>
      </c>
      <c r="G24" s="72">
        <v>15</v>
      </c>
      <c r="H24" s="50" t="s">
        <v>100</v>
      </c>
      <c r="I24" s="79"/>
      <c r="J24" s="74" t="s">
        <v>106</v>
      </c>
      <c r="K24" s="79"/>
      <c r="L24" s="71"/>
      <c r="M24" s="79"/>
      <c r="N24" s="71"/>
      <c r="O24" s="79"/>
      <c r="P24" s="71"/>
      <c r="Q24" s="79" t="s">
        <v>9</v>
      </c>
      <c r="R24" s="71"/>
    </row>
    <row r="25" spans="4:18" ht="18.75" customHeight="1">
      <c r="D25" s="77"/>
      <c r="E25" s="39" t="s">
        <v>39</v>
      </c>
      <c r="F25" s="93" t="s">
        <v>63</v>
      </c>
      <c r="G25" s="94"/>
      <c r="H25" s="66" t="s">
        <v>64</v>
      </c>
      <c r="I25" s="40"/>
      <c r="J25" s="67" t="s">
        <v>65</v>
      </c>
      <c r="K25" s="68"/>
      <c r="L25" s="40" t="e">
        <f>J25+1</f>
        <v>#VALUE!</v>
      </c>
      <c r="M25" s="40"/>
      <c r="N25" s="69" t="e">
        <f>L25+1</f>
        <v>#VALUE!</v>
      </c>
      <c r="O25" s="68"/>
      <c r="P25" s="40" t="e">
        <f>N25+1</f>
        <v>#VALUE!</v>
      </c>
      <c r="Q25" s="40"/>
      <c r="R25" s="40"/>
    </row>
    <row r="26" spans="4:18" ht="18.75" customHeight="1">
      <c r="D26" s="77"/>
      <c r="E26" s="44" t="s">
        <v>66</v>
      </c>
      <c r="F26" s="45" t="s">
        <v>67</v>
      </c>
      <c r="G26" s="45" t="s">
        <v>68</v>
      </c>
      <c r="H26" s="46"/>
      <c r="I26" s="46" t="s">
        <v>70</v>
      </c>
      <c r="J26" s="47"/>
      <c r="K26" s="46" t="s">
        <v>70</v>
      </c>
      <c r="L26" s="46" t="s">
        <v>68</v>
      </c>
      <c r="M26" s="46" t="s">
        <v>70</v>
      </c>
      <c r="N26" s="46" t="s">
        <v>68</v>
      </c>
      <c r="O26" s="46" t="s">
        <v>70</v>
      </c>
      <c r="P26" s="46" t="s">
        <v>68</v>
      </c>
      <c r="Q26" s="46" t="s">
        <v>70</v>
      </c>
      <c r="R26" s="46"/>
    </row>
    <row r="27" spans="4:18" ht="18.75" customHeight="1">
      <c r="D27" s="77"/>
      <c r="E27" s="78" t="s">
        <v>107</v>
      </c>
      <c r="F27" s="49">
        <v>4</v>
      </c>
      <c r="G27" s="49">
        <v>20</v>
      </c>
      <c r="H27" s="50"/>
      <c r="I27" s="50">
        <v>30</v>
      </c>
      <c r="J27" s="50" t="s">
        <v>108</v>
      </c>
      <c r="K27" s="50">
        <v>30</v>
      </c>
      <c r="L27" s="50">
        <v>10</v>
      </c>
      <c r="M27" s="50">
        <v>30</v>
      </c>
      <c r="N27" s="50">
        <v>10</v>
      </c>
      <c r="O27" s="50">
        <v>30</v>
      </c>
      <c r="P27" s="50">
        <v>10</v>
      </c>
      <c r="Q27" s="50" t="s">
        <v>9</v>
      </c>
      <c r="R27" s="50"/>
    </row>
    <row r="28" spans="4:18" ht="18.75" customHeight="1">
      <c r="D28" s="77"/>
      <c r="E28" s="78" t="s">
        <v>109</v>
      </c>
      <c r="F28" s="49">
        <v>4</v>
      </c>
      <c r="G28" s="49">
        <v>15</v>
      </c>
      <c r="H28" s="50"/>
      <c r="I28" s="50">
        <v>40</v>
      </c>
      <c r="J28" s="50" t="s">
        <v>110</v>
      </c>
      <c r="K28" s="50">
        <v>40</v>
      </c>
      <c r="L28" s="50">
        <v>10</v>
      </c>
      <c r="M28" s="50">
        <v>40</v>
      </c>
      <c r="N28" s="50">
        <v>10</v>
      </c>
      <c r="O28" s="50">
        <v>40</v>
      </c>
      <c r="P28" s="50">
        <v>10</v>
      </c>
      <c r="Q28" s="50" t="s">
        <v>9</v>
      </c>
      <c r="R28" s="54"/>
    </row>
    <row r="29" spans="4:18" ht="18.75" customHeight="1">
      <c r="D29" s="77"/>
      <c r="E29" s="80" t="s">
        <v>120</v>
      </c>
      <c r="F29" s="49">
        <v>1</v>
      </c>
      <c r="G29" s="49">
        <v>30</v>
      </c>
      <c r="H29" s="50"/>
      <c r="I29" s="50"/>
      <c r="J29" s="50" t="s">
        <v>111</v>
      </c>
      <c r="K29" s="50"/>
      <c r="L29" s="50"/>
      <c r="M29" s="50"/>
      <c r="N29" s="50"/>
      <c r="O29" s="50"/>
      <c r="P29" s="50"/>
      <c r="Q29" s="50"/>
      <c r="R29" s="54"/>
    </row>
    <row r="30" spans="4:18" ht="18.75" customHeight="1">
      <c r="D30" s="77"/>
      <c r="E30" s="78" t="s">
        <v>112</v>
      </c>
      <c r="F30" s="49">
        <v>4</v>
      </c>
      <c r="G30" s="49">
        <v>20</v>
      </c>
      <c r="H30" s="50"/>
      <c r="I30" s="50">
        <v>20</v>
      </c>
      <c r="J30" s="50"/>
      <c r="K30" s="50">
        <v>20</v>
      </c>
      <c r="L30" s="50">
        <v>10</v>
      </c>
      <c r="M30" s="50">
        <v>20</v>
      </c>
      <c r="N30" s="50">
        <v>10</v>
      </c>
      <c r="O30" s="50">
        <v>20</v>
      </c>
      <c r="P30" s="50">
        <v>10</v>
      </c>
      <c r="Q30" s="50" t="s">
        <v>9</v>
      </c>
      <c r="R30" s="50"/>
    </row>
    <row r="31" spans="4:18" ht="18.75" customHeight="1">
      <c r="D31" s="77"/>
      <c r="E31" s="78" t="s">
        <v>113</v>
      </c>
      <c r="F31" s="49">
        <v>4</v>
      </c>
      <c r="G31" s="49">
        <v>12</v>
      </c>
      <c r="H31" s="50"/>
      <c r="I31" s="50">
        <v>50</v>
      </c>
      <c r="J31" s="50" t="s">
        <v>114</v>
      </c>
      <c r="K31" s="50">
        <v>50</v>
      </c>
      <c r="L31" s="50">
        <v>10</v>
      </c>
      <c r="M31" s="50">
        <v>50</v>
      </c>
      <c r="N31" s="50">
        <v>10</v>
      </c>
      <c r="O31" s="50">
        <v>50</v>
      </c>
      <c r="P31" s="50">
        <v>10</v>
      </c>
      <c r="Q31" s="50" t="s">
        <v>9</v>
      </c>
      <c r="R31" s="54"/>
    </row>
    <row r="32" spans="4:18" ht="18.75" customHeight="1">
      <c r="D32" s="77"/>
      <c r="E32" s="81" t="s">
        <v>115</v>
      </c>
      <c r="F32" s="82">
        <v>4</v>
      </c>
      <c r="G32" s="82">
        <v>15</v>
      </c>
      <c r="H32" s="83"/>
      <c r="I32" s="83"/>
      <c r="J32" s="83" t="s">
        <v>9</v>
      </c>
      <c r="K32" s="83"/>
      <c r="L32" s="83"/>
      <c r="M32" s="83"/>
      <c r="N32" s="83"/>
      <c r="O32" s="83"/>
      <c r="P32" s="83"/>
      <c r="Q32" s="83" t="s">
        <v>9</v>
      </c>
      <c r="R32" s="83"/>
    </row>
    <row r="33" spans="4:18" ht="18.75" customHeight="1">
      <c r="D33" s="77"/>
      <c r="E33" s="97"/>
      <c r="F33" s="97"/>
      <c r="G33" s="97"/>
      <c r="H33" s="97"/>
      <c r="I33" s="97"/>
      <c r="J33" s="97"/>
      <c r="K33" s="84"/>
      <c r="L33" s="66">
        <f>J33+1</f>
        <v>1</v>
      </c>
      <c r="M33" s="66"/>
      <c r="N33" s="67">
        <f>L33+1</f>
        <v>2</v>
      </c>
      <c r="O33" s="84"/>
      <c r="P33" s="66">
        <f>N33+1</f>
        <v>3</v>
      </c>
      <c r="Q33" s="66"/>
      <c r="R33" s="66"/>
    </row>
    <row r="34" spans="4:18" ht="18.75" customHeight="1">
      <c r="D34" s="77"/>
      <c r="E34" s="85" t="s">
        <v>66</v>
      </c>
      <c r="F34" s="86" t="s">
        <v>67</v>
      </c>
      <c r="G34" s="87" t="s">
        <v>116</v>
      </c>
      <c r="H34" s="47" t="s">
        <v>9</v>
      </c>
      <c r="I34" s="47" t="s">
        <v>70</v>
      </c>
      <c r="J34" s="47" t="s">
        <v>9</v>
      </c>
      <c r="K34" s="46"/>
      <c r="L34" s="46" t="s">
        <v>68</v>
      </c>
      <c r="M34" s="46" t="s">
        <v>70</v>
      </c>
      <c r="N34" s="46" t="s">
        <v>68</v>
      </c>
      <c r="O34" s="46" t="s">
        <v>70</v>
      </c>
      <c r="P34" s="46" t="s">
        <v>68</v>
      </c>
      <c r="Q34" s="46" t="s">
        <v>9</v>
      </c>
      <c r="R34" s="88" t="s">
        <v>9</v>
      </c>
    </row>
    <row r="35" spans="4:18" ht="18.75" customHeight="1">
      <c r="D35" s="77"/>
      <c r="E35" s="89" t="s">
        <v>9</v>
      </c>
      <c r="F35" s="49" t="s">
        <v>9</v>
      </c>
      <c r="G35" s="49" t="s">
        <v>9</v>
      </c>
      <c r="H35" s="50" t="s">
        <v>9</v>
      </c>
      <c r="I35" s="50">
        <v>30</v>
      </c>
      <c r="J35" s="50" t="s">
        <v>9</v>
      </c>
      <c r="K35" s="90"/>
      <c r="L35" s="90">
        <v>10</v>
      </c>
      <c r="M35" s="90">
        <v>30</v>
      </c>
      <c r="N35" s="90">
        <v>10</v>
      </c>
      <c r="O35" s="90">
        <v>30</v>
      </c>
      <c r="P35" s="90">
        <v>10</v>
      </c>
      <c r="Q35" s="90" t="s">
        <v>9</v>
      </c>
      <c r="R35" s="50" t="s">
        <v>9</v>
      </c>
    </row>
    <row r="36" spans="4:18" ht="18.75" customHeight="1">
      <c r="D36" s="77"/>
      <c r="E36" s="89" t="s">
        <v>9</v>
      </c>
      <c r="F36" s="49" t="s">
        <v>9</v>
      </c>
      <c r="G36" s="91" t="s">
        <v>9</v>
      </c>
      <c r="H36" s="50" t="s">
        <v>9</v>
      </c>
      <c r="I36" s="50">
        <v>40</v>
      </c>
      <c r="J36" s="50" t="s">
        <v>9</v>
      </c>
      <c r="K36" s="90"/>
      <c r="L36" s="90">
        <v>10</v>
      </c>
      <c r="M36" s="90">
        <v>40</v>
      </c>
      <c r="N36" s="90">
        <v>10</v>
      </c>
      <c r="O36" s="90">
        <v>40</v>
      </c>
      <c r="P36" s="90">
        <v>10</v>
      </c>
      <c r="Q36" s="90" t="s">
        <v>9</v>
      </c>
      <c r="R36" s="54" t="s">
        <v>9</v>
      </c>
    </row>
    <row r="37" spans="4:18" ht="18.75" customHeight="1">
      <c r="D37" s="77"/>
      <c r="E37" s="89" t="s">
        <v>9</v>
      </c>
      <c r="F37" s="49" t="s">
        <v>9</v>
      </c>
      <c r="G37" s="49" t="s">
        <v>9</v>
      </c>
      <c r="H37" s="50" t="s">
        <v>9</v>
      </c>
      <c r="I37" s="50">
        <v>20</v>
      </c>
      <c r="J37" s="50" t="s">
        <v>9</v>
      </c>
      <c r="K37" s="90"/>
      <c r="L37" s="90">
        <v>10</v>
      </c>
      <c r="M37" s="90">
        <v>20</v>
      </c>
      <c r="N37" s="90">
        <v>10</v>
      </c>
      <c r="O37" s="90">
        <v>20</v>
      </c>
      <c r="P37" s="90">
        <v>10</v>
      </c>
      <c r="Q37" s="90" t="s">
        <v>9</v>
      </c>
      <c r="R37" s="50" t="s">
        <v>9</v>
      </c>
    </row>
    <row r="38" spans="4:18" ht="18.75" customHeight="1">
      <c r="D38" s="77"/>
      <c r="E38" s="89" t="s">
        <v>9</v>
      </c>
      <c r="F38" s="49" t="s">
        <v>9</v>
      </c>
      <c r="G38" s="49" t="s">
        <v>9</v>
      </c>
      <c r="H38" s="50" t="s">
        <v>9</v>
      </c>
      <c r="I38" s="50">
        <v>50</v>
      </c>
      <c r="J38" s="50" t="s">
        <v>9</v>
      </c>
      <c r="K38" s="90"/>
      <c r="L38" s="90">
        <v>10</v>
      </c>
      <c r="M38" s="90">
        <v>50</v>
      </c>
      <c r="N38" s="90">
        <v>10</v>
      </c>
      <c r="O38" s="90">
        <v>50</v>
      </c>
      <c r="P38" s="90">
        <v>10</v>
      </c>
      <c r="Q38" s="90" t="s">
        <v>9</v>
      </c>
      <c r="R38" s="54" t="s">
        <v>9</v>
      </c>
    </row>
    <row r="39" spans="4:18" ht="18.75" customHeight="1">
      <c r="D39" s="77"/>
      <c r="E39" s="89" t="s">
        <v>41</v>
      </c>
      <c r="F39" s="49" t="s">
        <v>41</v>
      </c>
      <c r="G39" s="49" t="s">
        <v>9</v>
      </c>
      <c r="H39" s="50" t="s">
        <v>9</v>
      </c>
      <c r="I39" s="50">
        <v>30</v>
      </c>
      <c r="J39" s="50" t="s">
        <v>9</v>
      </c>
      <c r="K39" s="90"/>
      <c r="L39" s="90">
        <v>10</v>
      </c>
      <c r="M39" s="90">
        <v>30</v>
      </c>
      <c r="N39" s="90">
        <v>10</v>
      </c>
      <c r="O39" s="90">
        <v>30</v>
      </c>
      <c r="P39" s="90">
        <v>10</v>
      </c>
      <c r="Q39" s="90" t="s">
        <v>9</v>
      </c>
      <c r="R39" s="50" t="s">
        <v>9</v>
      </c>
    </row>
    <row r="40" spans="5:18" ht="18.75" customHeight="1">
      <c r="E40" s="92" t="s">
        <v>9</v>
      </c>
      <c r="F40" s="54"/>
      <c r="G40" s="54"/>
      <c r="H40" s="54" t="s">
        <v>9</v>
      </c>
      <c r="I40" s="50">
        <v>40</v>
      </c>
      <c r="J40" s="54" t="s">
        <v>9</v>
      </c>
      <c r="K40" s="90"/>
      <c r="L40" s="90">
        <v>10</v>
      </c>
      <c r="M40" s="90">
        <v>40</v>
      </c>
      <c r="N40" s="90">
        <v>10</v>
      </c>
      <c r="O40" s="90">
        <v>40</v>
      </c>
      <c r="P40" s="90">
        <v>10</v>
      </c>
      <c r="Q40" s="90" t="s">
        <v>9</v>
      </c>
      <c r="R40" s="54" t="s">
        <v>9</v>
      </c>
    </row>
    <row r="41" spans="5:18" ht="18.75" customHeight="1">
      <c r="E41" s="92"/>
      <c r="F41" s="54"/>
      <c r="G41" s="54"/>
      <c r="H41" s="54"/>
      <c r="I41" s="50"/>
      <c r="J41" s="54"/>
      <c r="K41" s="90"/>
      <c r="L41" s="90"/>
      <c r="M41" s="90"/>
      <c r="N41" s="90"/>
      <c r="O41" s="90"/>
      <c r="P41" s="90"/>
      <c r="Q41" s="90"/>
      <c r="R41" s="54"/>
    </row>
    <row r="42" ht="18.75" customHeight="1">
      <c r="R42" s="74"/>
    </row>
  </sheetData>
  <sheetProtection/>
  <mergeCells count="6">
    <mergeCell ref="F2:G2"/>
    <mergeCell ref="J2:R2"/>
    <mergeCell ref="F11:G11"/>
    <mergeCell ref="F18:G18"/>
    <mergeCell ref="F25:G25"/>
    <mergeCell ref="E33:J33"/>
  </mergeCells>
  <conditionalFormatting sqref="L41 N41 P41">
    <cfRule type="expression" priority="27" dxfId="35">
      <formula>($F41&gt;L41)*(LEN(L41))</formula>
    </cfRule>
  </conditionalFormatting>
  <conditionalFormatting sqref="I41 K41 M41 O41 Q41">
    <cfRule type="expression" priority="28" dxfId="35">
      <formula>($G41&gt;I41)*(LEN(I41))</formula>
    </cfRule>
  </conditionalFormatting>
  <conditionalFormatting sqref="J41">
    <cfRule type="expression" priority="23" dxfId="35">
      <formula>($F41&gt;J41)*(LEN(J41))</formula>
    </cfRule>
  </conditionalFormatting>
  <conditionalFormatting sqref="G41">
    <cfRule type="expression" priority="26" dxfId="35">
      <formula>($F41&gt;G41)*(LEN(G41))</formula>
    </cfRule>
  </conditionalFormatting>
  <conditionalFormatting sqref="F41">
    <cfRule type="expression" priority="25" dxfId="35">
      <formula>($F41&gt;F41)*(LEN(F41))</formula>
    </cfRule>
  </conditionalFormatting>
  <conditionalFormatting sqref="H41">
    <cfRule type="expression" priority="24" dxfId="35">
      <formula>($F41&gt;H41)*(LEN(H41))</formula>
    </cfRule>
  </conditionalFormatting>
  <conditionalFormatting sqref="R41">
    <cfRule type="expression" priority="22" dxfId="35">
      <formula>($F41&gt;R41)*(LEN(R41))</formula>
    </cfRule>
  </conditionalFormatting>
  <conditionalFormatting sqref="J13:J17 L13:L17 N13:N17 P13:P17 J20:J24 L20:L24 N20:N24 P20:P24 H27:H32 J27:J32 L27:L32 N27:N32 P27:P32 J4:J8 L4:L8 N4:N8 P4:P8 J35:J38 L35:L38 N35:N38 P35:P38 H35:H38 H20:H24 H4:H8 H13:H17">
    <cfRule type="expression" priority="20" dxfId="35">
      <formula>($F4&gt;H4)*(LEN(H4))</formula>
    </cfRule>
  </conditionalFormatting>
  <conditionalFormatting sqref="I13:I17 K13:K17 M13:M17 O13:O17 Q13:R13 I20:I24 K20:K24 M20:M24 O20:O24 Q20:R20 I27:I32 K27:K32 M27:M32 O27:O32 Q27:R27 I4:I8 K4:K8 M4:M8 O4:O8 Q4:R4 I35:I38 K35:K38 M35:M38 O35:O38 Q35:R35 Q6:R6 Q5 Q8:R8 Q7 Q15:R15 Q14 Q16 Q22:R22 Q21 Q23 Q30:R30 Q28:Q29 Q31:Q32 Q37:R37 Q36 Q38">
    <cfRule type="expression" priority="21" dxfId="35">
      <formula>($G4&gt;I4)*(LEN(I4))</formula>
    </cfRule>
  </conditionalFormatting>
  <conditionalFormatting sqref="H39 J39 L39 N39 P39">
    <cfRule type="expression" priority="18" dxfId="35">
      <formula>($F39&gt;H39)*(LEN(H39))</formula>
    </cfRule>
  </conditionalFormatting>
  <conditionalFormatting sqref="I39 K39 M39 O39 Q39:R39">
    <cfRule type="expression" priority="19" dxfId="35">
      <formula>($G39&gt;I39)*(LEN(I39))</formula>
    </cfRule>
  </conditionalFormatting>
  <conditionalFormatting sqref="L40 N40 P40">
    <cfRule type="expression" priority="16" dxfId="35">
      <formula>($F40&gt;L40)*(LEN(L40))</formula>
    </cfRule>
  </conditionalFormatting>
  <conditionalFormatting sqref="I40 K40 M40 O40 Q40">
    <cfRule type="expression" priority="17" dxfId="35">
      <formula>($G40&gt;I40)*(LEN(I40))</formula>
    </cfRule>
  </conditionalFormatting>
  <conditionalFormatting sqref="J40">
    <cfRule type="expression" priority="12" dxfId="35">
      <formula>($F40&gt;J40)*(LEN(J40))</formula>
    </cfRule>
  </conditionalFormatting>
  <conditionalFormatting sqref="G40">
    <cfRule type="expression" priority="15" dxfId="35">
      <formula>($F40&gt;G40)*(LEN(G40))</formula>
    </cfRule>
  </conditionalFormatting>
  <conditionalFormatting sqref="F40">
    <cfRule type="expression" priority="14" dxfId="35">
      <formula>($F40&gt;F40)*(LEN(F40))</formula>
    </cfRule>
  </conditionalFormatting>
  <conditionalFormatting sqref="H40">
    <cfRule type="expression" priority="13" dxfId="35">
      <formula>($F40&gt;H40)*(LEN(H40))</formula>
    </cfRule>
  </conditionalFormatting>
  <conditionalFormatting sqref="R40">
    <cfRule type="expression" priority="1" dxfId="35">
      <formula>($F40&gt;R40)*(LEN(R40))</formula>
    </cfRule>
  </conditionalFormatting>
  <conditionalFormatting sqref="R5">
    <cfRule type="expression" priority="11" dxfId="35">
      <formula>($F5&gt;R5)*(LEN(R5))</formula>
    </cfRule>
  </conditionalFormatting>
  <conditionalFormatting sqref="R7">
    <cfRule type="expression" priority="10" dxfId="35">
      <formula>($F7&gt;R7)*(LEN(R7))</formula>
    </cfRule>
  </conditionalFormatting>
  <conditionalFormatting sqref="R14">
    <cfRule type="expression" priority="9" dxfId="35">
      <formula>($F14&gt;R14)*(LEN(R14))</formula>
    </cfRule>
  </conditionalFormatting>
  <conditionalFormatting sqref="R16">
    <cfRule type="expression" priority="8" dxfId="35">
      <formula>($F16&gt;R16)*(LEN(R16))</formula>
    </cfRule>
  </conditionalFormatting>
  <conditionalFormatting sqref="R21">
    <cfRule type="expression" priority="7" dxfId="35">
      <formula>($F21&gt;R21)*(LEN(R21))</formula>
    </cfRule>
  </conditionalFormatting>
  <conditionalFormatting sqref="R23">
    <cfRule type="expression" priority="6" dxfId="35">
      <formula>($F23&gt;R23)*(LEN(R23))</formula>
    </cfRule>
  </conditionalFormatting>
  <conditionalFormatting sqref="R28:R29">
    <cfRule type="expression" priority="5" dxfId="35">
      <formula>($F28&gt;R28)*(LEN(R28))</formula>
    </cfRule>
  </conditionalFormatting>
  <conditionalFormatting sqref="R31:R32">
    <cfRule type="expression" priority="4" dxfId="35">
      <formula>($F31&gt;R31)*(LEN(R31))</formula>
    </cfRule>
  </conditionalFormatting>
  <conditionalFormatting sqref="R36">
    <cfRule type="expression" priority="3" dxfId="35">
      <formula>($F36&gt;R36)*(LEN(R36))</formula>
    </cfRule>
  </conditionalFormatting>
  <conditionalFormatting sqref="R38">
    <cfRule type="expression" priority="2" dxfId="35">
      <formula>($F38&gt;R38)*(LEN(R38))</formula>
    </cfRule>
  </conditionalFormatting>
  <printOptions/>
  <pageMargins left="0.7" right="0.7" top="0.75" bottom="0.75" header="0.3" footer="0.3"/>
  <pageSetup horizontalDpi="600" verticalDpi="600" orientation="portrait" scale="6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2012-04-09T23:26:09Z</dcterms:created>
  <dcterms:modified xsi:type="dcterms:W3CDTF">2016-01-23T02:11:40Z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